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6" i="1" l="1"/>
  <c r="C24" i="1"/>
  <c r="C23" i="1"/>
  <c r="C22" i="1"/>
  <c r="C21" i="1"/>
  <c r="C20" i="1"/>
  <c r="C19" i="1"/>
  <c r="E26" i="1"/>
  <c r="D25" i="1"/>
  <c r="C25" i="1" s="1"/>
  <c r="D18" i="1"/>
  <c r="D26" i="1" s="1"/>
  <c r="B24" i="1"/>
  <c r="B25" i="1" s="1"/>
  <c r="B23" i="1"/>
  <c r="B22" i="1"/>
  <c r="B18" i="1"/>
  <c r="F24" i="1"/>
  <c r="F23" i="1"/>
  <c r="F22" i="1"/>
  <c r="F21" i="1"/>
  <c r="F20" i="1"/>
  <c r="F19" i="1"/>
  <c r="F17" i="1"/>
  <c r="F16" i="1"/>
  <c r="F15" i="1"/>
  <c r="F14" i="1"/>
  <c r="F13" i="1"/>
  <c r="F12" i="1"/>
  <c r="C18" i="1" l="1"/>
  <c r="F26" i="1"/>
  <c r="B26" i="1"/>
</calcChain>
</file>

<file path=xl/sharedStrings.xml><?xml version="1.0" encoding="utf-8"?>
<sst xmlns="http://schemas.openxmlformats.org/spreadsheetml/2006/main" count="13" uniqueCount="13">
  <si>
    <t>Информация</t>
  </si>
  <si>
    <t>о затратах  МУП "Электросеть"   на покупку потерь,</t>
  </si>
  <si>
    <t>Покупку электрической энергии в целях компенсации потерь МУП "Электросеть"</t>
  </si>
  <si>
    <t xml:space="preserve">осуществляет по договору № 41 ОТ 01.04.2014г. в целях компенсации потерь, </t>
  </si>
  <si>
    <t>заключенному с ОАО "ДЭК"</t>
  </si>
  <si>
    <t>период</t>
  </si>
  <si>
    <t>Объем электроэнергии, приобретенной в целях компенсации потерь в сетях, квт.ч</t>
  </si>
  <si>
    <t xml:space="preserve"> Стоимость (нерегулируемый тариф) руб./квт.ч</t>
  </si>
  <si>
    <t>Сумма затрат, без НДС , руб.</t>
  </si>
  <si>
    <t>НДС</t>
  </si>
  <si>
    <t>Сумма затрат, всего с учетом НДС, руб.</t>
  </si>
  <si>
    <t>всего</t>
  </si>
  <si>
    <t>о стоимости и о размере фактических потерь в 2016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</si>
</sst>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8" formatCode="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4" fontId="0" fillId="0" borderId="1" xfId="0" applyNumberFormat="1" applyBorder="1"/>
    <xf numFmtId="2" fontId="0" fillId="0" borderId="1" xfId="0" applyNumberFormat="1" applyBorder="1"/>
    <xf numFmtId="0" fontId="2" fillId="0" borderId="1" xfId="0" applyFont="1" applyBorder="1"/>
    <xf numFmtId="2" fontId="2" fillId="0" borderId="1" xfId="0" applyNumberFormat="1" applyFont="1" applyBorder="1"/>
    <xf numFmtId="0" fontId="0" fillId="0" borderId="1" xfId="0" applyFill="1" applyBorder="1"/>
    <xf numFmtId="168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16" workbookViewId="0">
      <selection activeCell="C26" sqref="C26"/>
    </sheetView>
  </sheetViews>
  <sheetFormatPr defaultRowHeight="14.5" x14ac:dyDescent="0.35"/>
  <cols>
    <col min="1" max="1" width="7.26953125" customWidth="1"/>
    <col min="2" max="2" width="15.453125" customWidth="1"/>
    <col min="3" max="3" width="13.90625" customWidth="1"/>
    <col min="4" max="4" width="13.54296875" customWidth="1"/>
    <col min="5" max="5" width="11.36328125" customWidth="1"/>
    <col min="6" max="6" width="12.6328125" customWidth="1"/>
  </cols>
  <sheetData>
    <row r="1" spans="1:6" ht="18.5" x14ac:dyDescent="0.45">
      <c r="D1" s="1" t="s">
        <v>0</v>
      </c>
    </row>
    <row r="2" spans="1:6" x14ac:dyDescent="0.35">
      <c r="A2" s="2" t="s">
        <v>1</v>
      </c>
      <c r="B2" s="2"/>
      <c r="C2" s="2"/>
      <c r="D2" s="2"/>
      <c r="E2" s="2"/>
      <c r="F2" s="2"/>
    </row>
    <row r="3" spans="1:6" x14ac:dyDescent="0.35">
      <c r="A3" s="2" t="s">
        <v>12</v>
      </c>
      <c r="B3" s="2"/>
      <c r="C3" s="2"/>
      <c r="D3" s="2"/>
      <c r="E3" s="2"/>
      <c r="F3" s="2"/>
    </row>
    <row r="6" spans="1:6" x14ac:dyDescent="0.35">
      <c r="A6" s="3" t="s">
        <v>2</v>
      </c>
      <c r="B6" s="3"/>
      <c r="C6" s="3"/>
      <c r="D6" s="3"/>
      <c r="E6" s="3"/>
      <c r="F6" s="3"/>
    </row>
    <row r="7" spans="1:6" x14ac:dyDescent="0.35">
      <c r="A7" s="3" t="s">
        <v>3</v>
      </c>
      <c r="B7" s="3"/>
      <c r="C7" s="3"/>
      <c r="D7" s="3"/>
      <c r="E7" s="3"/>
      <c r="F7" s="3"/>
    </row>
    <row r="8" spans="1:6" x14ac:dyDescent="0.35">
      <c r="A8" s="4" t="s">
        <v>4</v>
      </c>
      <c r="B8" s="4"/>
      <c r="C8" s="4"/>
      <c r="D8" s="4"/>
      <c r="E8" s="4"/>
      <c r="F8" s="4"/>
    </row>
    <row r="9" spans="1:6" x14ac:dyDescent="0.35">
      <c r="A9" s="5"/>
    </row>
    <row r="10" spans="1:6" x14ac:dyDescent="0.35">
      <c r="A10" s="5"/>
      <c r="E10" s="5"/>
    </row>
    <row r="11" spans="1:6" ht="101.5" x14ac:dyDescent="0.35">
      <c r="A11" s="6" t="s">
        <v>5</v>
      </c>
      <c r="B11" s="7" t="s">
        <v>6</v>
      </c>
      <c r="C11" s="8" t="s">
        <v>7</v>
      </c>
      <c r="D11" s="7" t="s">
        <v>8</v>
      </c>
      <c r="E11" s="7" t="s">
        <v>9</v>
      </c>
      <c r="F11" s="7" t="s">
        <v>10</v>
      </c>
    </row>
    <row r="12" spans="1:6" x14ac:dyDescent="0.35">
      <c r="A12" s="6">
        <v>1</v>
      </c>
      <c r="B12" s="6">
        <v>1807054</v>
      </c>
      <c r="C12" s="9">
        <v>1.9396201293099999</v>
      </c>
      <c r="D12" s="10">
        <v>3504998.31</v>
      </c>
      <c r="E12" s="6">
        <v>630899.69999999995</v>
      </c>
      <c r="F12" s="10">
        <f t="shared" ref="F12:F14" si="0">D12+E12</f>
        <v>4135898.01</v>
      </c>
    </row>
    <row r="13" spans="1:6" x14ac:dyDescent="0.35">
      <c r="A13" s="6">
        <v>2</v>
      </c>
      <c r="B13" s="6">
        <v>1763232</v>
      </c>
      <c r="C13" s="9">
        <v>1.8782901997100001</v>
      </c>
      <c r="D13" s="6">
        <v>3311861.39</v>
      </c>
      <c r="E13" s="6">
        <v>596135.05000000005</v>
      </c>
      <c r="F13" s="10">
        <f t="shared" si="0"/>
        <v>3907996.4400000004</v>
      </c>
    </row>
    <row r="14" spans="1:6" x14ac:dyDescent="0.35">
      <c r="A14" s="6">
        <v>3</v>
      </c>
      <c r="B14" s="6">
        <v>1952589</v>
      </c>
      <c r="C14" s="9">
        <v>1.8640444335399999</v>
      </c>
      <c r="D14" s="6">
        <v>3639712.66</v>
      </c>
      <c r="E14" s="6">
        <v>655148.28</v>
      </c>
      <c r="F14" s="10">
        <f t="shared" si="0"/>
        <v>4294860.9400000004</v>
      </c>
    </row>
    <row r="15" spans="1:6" x14ac:dyDescent="0.35">
      <c r="A15" s="6">
        <v>4</v>
      </c>
      <c r="B15" s="6">
        <v>1076235</v>
      </c>
      <c r="C15" s="9">
        <v>1.84969134394</v>
      </c>
      <c r="D15" s="10">
        <v>1990702.56</v>
      </c>
      <c r="E15" s="10">
        <v>358326.46</v>
      </c>
      <c r="F15" s="10">
        <f>D15+E15</f>
        <v>2349029.02</v>
      </c>
    </row>
    <row r="16" spans="1:6" x14ac:dyDescent="0.35">
      <c r="A16" s="6">
        <v>5</v>
      </c>
      <c r="B16" s="6">
        <v>1232744</v>
      </c>
      <c r="C16" s="9">
        <v>1.64415265199</v>
      </c>
      <c r="D16" s="10">
        <v>2026819.32</v>
      </c>
      <c r="E16" s="10">
        <v>364827.48</v>
      </c>
      <c r="F16" s="10">
        <f t="shared" ref="F16:F24" si="1">D16+E16</f>
        <v>2391646.7999999998</v>
      </c>
    </row>
    <row r="17" spans="1:6" x14ac:dyDescent="0.35">
      <c r="A17" s="6">
        <v>6</v>
      </c>
      <c r="B17" s="6">
        <v>713789</v>
      </c>
      <c r="C17" s="9">
        <v>1.56734774572</v>
      </c>
      <c r="D17" s="10">
        <v>1118755.58</v>
      </c>
      <c r="E17" s="10">
        <v>201376</v>
      </c>
      <c r="F17" s="10">
        <f t="shared" si="1"/>
        <v>1320131.58</v>
      </c>
    </row>
    <row r="18" spans="1:6" x14ac:dyDescent="0.35">
      <c r="A18" s="11"/>
      <c r="B18" s="11">
        <f>SUM(B12:B17)</f>
        <v>8545643</v>
      </c>
      <c r="C18" s="11">
        <f>D18/B18</f>
        <v>1.8246549522370641</v>
      </c>
      <c r="D18" s="12">
        <f>SUM(D12:D17)</f>
        <v>15592849.82</v>
      </c>
      <c r="E18" s="12"/>
      <c r="F18" s="10"/>
    </row>
    <row r="19" spans="1:6" x14ac:dyDescent="0.35">
      <c r="A19" s="6">
        <v>7</v>
      </c>
      <c r="B19" s="6">
        <v>673469</v>
      </c>
      <c r="C19" s="14">
        <f>D19/B19</f>
        <v>1.4959799931399962</v>
      </c>
      <c r="D19" s="10">
        <v>1007496.15</v>
      </c>
      <c r="E19" s="10">
        <v>181349.31</v>
      </c>
      <c r="F19" s="10">
        <f t="shared" si="1"/>
        <v>1188845.46</v>
      </c>
    </row>
    <row r="20" spans="1:6" x14ac:dyDescent="0.35">
      <c r="A20" s="6">
        <v>8</v>
      </c>
      <c r="B20" s="6">
        <v>671542</v>
      </c>
      <c r="C20" s="14">
        <f t="shared" ref="C20:C24" si="2">D20/B20</f>
        <v>1.4792800003573865</v>
      </c>
      <c r="D20" s="10">
        <v>993398.65</v>
      </c>
      <c r="E20" s="10">
        <v>178811.76</v>
      </c>
      <c r="F20" s="10">
        <f t="shared" si="1"/>
        <v>1172210.4100000001</v>
      </c>
    </row>
    <row r="21" spans="1:6" x14ac:dyDescent="0.35">
      <c r="A21" s="6">
        <v>9</v>
      </c>
      <c r="B21" s="6">
        <v>785175</v>
      </c>
      <c r="C21" s="14">
        <f t="shared" si="2"/>
        <v>1.5923900022288027</v>
      </c>
      <c r="D21" s="10">
        <v>1250304.82</v>
      </c>
      <c r="E21" s="10">
        <v>225054.87</v>
      </c>
      <c r="F21" s="10">
        <f t="shared" si="1"/>
        <v>1475359.69</v>
      </c>
    </row>
    <row r="22" spans="1:6" x14ac:dyDescent="0.35">
      <c r="A22" s="13">
        <v>10</v>
      </c>
      <c r="B22" s="6">
        <f>896700+416574</f>
        <v>1313274</v>
      </c>
      <c r="C22" s="14">
        <f t="shared" si="2"/>
        <v>1.9918664117312914</v>
      </c>
      <c r="D22" s="10">
        <v>2615866.37</v>
      </c>
      <c r="E22" s="10">
        <v>470855.95</v>
      </c>
      <c r="F22" s="10">
        <f t="shared" si="1"/>
        <v>3086722.3200000003</v>
      </c>
    </row>
    <row r="23" spans="1:6" x14ac:dyDescent="0.35">
      <c r="A23" s="13">
        <v>11</v>
      </c>
      <c r="B23" s="6">
        <f>896700+809744</f>
        <v>1706444</v>
      </c>
      <c r="C23" s="14">
        <f t="shared" si="2"/>
        <v>2.2754171071538241</v>
      </c>
      <c r="D23" s="6">
        <v>3882871.87</v>
      </c>
      <c r="E23" s="10">
        <v>698916.94</v>
      </c>
      <c r="F23" s="10">
        <f t="shared" si="1"/>
        <v>4581788.8100000005</v>
      </c>
    </row>
    <row r="24" spans="1:6" x14ac:dyDescent="0.35">
      <c r="A24" s="13">
        <v>12</v>
      </c>
      <c r="B24" s="6">
        <f>896700+1376085</f>
        <v>2272785</v>
      </c>
      <c r="C24" s="14">
        <f t="shared" si="2"/>
        <v>2.4030034033135559</v>
      </c>
      <c r="D24" s="6">
        <v>5461510.0899999999</v>
      </c>
      <c r="E24" s="10">
        <v>983071.82</v>
      </c>
      <c r="F24" s="10">
        <f t="shared" si="1"/>
        <v>6444581.9100000001</v>
      </c>
    </row>
    <row r="25" spans="1:6" x14ac:dyDescent="0.35">
      <c r="A25" s="13"/>
      <c r="B25" s="11">
        <f>SUM(B19:B24)</f>
        <v>7422689</v>
      </c>
      <c r="C25" s="11">
        <f>D25/B25</f>
        <v>2.0493177000949387</v>
      </c>
      <c r="D25" s="11">
        <f>SUM(D19:D24)</f>
        <v>15211447.949999999</v>
      </c>
      <c r="E25" s="10"/>
      <c r="F25" s="10"/>
    </row>
    <row r="26" spans="1:6" x14ac:dyDescent="0.35">
      <c r="A26" s="6" t="s">
        <v>11</v>
      </c>
      <c r="B26" s="11">
        <f>B18+B25</f>
        <v>15968332</v>
      </c>
      <c r="C26" s="11">
        <f>D26/B26</f>
        <v>1.9290867555859936</v>
      </c>
      <c r="D26" s="11">
        <f>D18+D25</f>
        <v>30804297.77</v>
      </c>
      <c r="E26" s="12">
        <f t="shared" ref="E26" si="3">SUM(E12:E24)</f>
        <v>5544773.620000001</v>
      </c>
      <c r="F26" s="12">
        <f t="shared" ref="E26:F26" si="4">SUM(F12:F24)</f>
        <v>36349071.390000001</v>
      </c>
    </row>
  </sheetData>
  <mergeCells count="5">
    <mergeCell ref="A2:F2"/>
    <mergeCell ref="A3:F3"/>
    <mergeCell ref="A6:F6"/>
    <mergeCell ref="A7:F7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2017-01-26T05:29:09Z</dcterms:modified>
</cp:coreProperties>
</file>